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<sst xmlns="http://schemas.openxmlformats.org/spreadsheetml/2006/main" count="140" uniqueCount="129">
  <si>
    <t>2019年第三季度党费2019.9</t>
  </si>
  <si>
    <t>序号</t>
  </si>
  <si>
    <t>龙城大道校区</t>
  </si>
  <si>
    <t>月党费</t>
  </si>
  <si>
    <t>季度应交党费</t>
  </si>
  <si>
    <t>备注</t>
  </si>
  <si>
    <t>晋陵校区</t>
  </si>
  <si>
    <t>晋陵
校区</t>
  </si>
  <si>
    <t>退休党员</t>
  </si>
  <si>
    <t>曹敏</t>
  </si>
  <si>
    <t>曹华</t>
  </si>
  <si>
    <t>伍小艳</t>
  </si>
  <si>
    <t>张平诚</t>
  </si>
  <si>
    <t>曾祥艳</t>
  </si>
  <si>
    <t>陈彩霞</t>
  </si>
  <si>
    <t>徐婉</t>
  </si>
  <si>
    <t>李浩华</t>
  </si>
  <si>
    <t>巢萍</t>
  </si>
  <si>
    <t>陈静s</t>
  </si>
  <si>
    <t>颜淑情</t>
  </si>
  <si>
    <t>谢亚立</t>
  </si>
  <si>
    <t>巢晓娟</t>
  </si>
  <si>
    <t>陈蕾</t>
  </si>
  <si>
    <t>杨敏</t>
  </si>
  <si>
    <t>顾雪珍</t>
  </si>
  <si>
    <t>程列君</t>
  </si>
  <si>
    <t>陈丽芬</t>
  </si>
  <si>
    <t>杨霄霞</t>
  </si>
  <si>
    <t>须湘林</t>
  </si>
  <si>
    <t>冯烨媛</t>
  </si>
  <si>
    <t>陈娜</t>
  </si>
  <si>
    <t>余姝航</t>
  </si>
  <si>
    <t>李宗</t>
  </si>
  <si>
    <t>顾松乔</t>
  </si>
  <si>
    <t>陈书培</t>
  </si>
  <si>
    <t>张爱红</t>
  </si>
  <si>
    <t>袁祖英</t>
  </si>
  <si>
    <t>黄淑娟</t>
  </si>
  <si>
    <t>高兴林</t>
  </si>
  <si>
    <t>张蓓蓓</t>
  </si>
  <si>
    <t>承怡</t>
  </si>
  <si>
    <t>蒋洁</t>
  </si>
  <si>
    <t>何科俊</t>
  </si>
  <si>
    <t>张丽君</t>
  </si>
  <si>
    <t>陶谷鸣</t>
  </si>
  <si>
    <t>孔雪敏</t>
  </si>
  <si>
    <t>胡忠梅</t>
  </si>
  <si>
    <t>张艺</t>
  </si>
  <si>
    <t>李芳W</t>
  </si>
  <si>
    <t>花丽芬</t>
  </si>
  <si>
    <t>赵桂红</t>
  </si>
  <si>
    <t>李娜</t>
  </si>
  <si>
    <t>黄静</t>
  </si>
  <si>
    <t>周玲</t>
  </si>
  <si>
    <t>李小蕾</t>
  </si>
  <si>
    <t>黄小燕</t>
  </si>
  <si>
    <t>周亚云</t>
  </si>
  <si>
    <t>刘娟</t>
  </si>
  <si>
    <t>季华伟</t>
  </si>
  <si>
    <t>周志峰</t>
  </si>
  <si>
    <t>刘留英</t>
  </si>
  <si>
    <t>蒋丹</t>
  </si>
  <si>
    <t>朱红</t>
  </si>
  <si>
    <t>陆婷雅</t>
  </si>
  <si>
    <t>蒋苏</t>
  </si>
  <si>
    <t>钱方亮</t>
  </si>
  <si>
    <t>党费交至7月，本次上交8，9月党费</t>
  </si>
  <si>
    <t>马瑞瑞</t>
  </si>
  <si>
    <t>柯春燕</t>
  </si>
  <si>
    <t>潘丽琴</t>
  </si>
  <si>
    <t>匡香红</t>
  </si>
  <si>
    <t>彭菲</t>
  </si>
  <si>
    <t>李士金</t>
  </si>
  <si>
    <t>彭敬</t>
  </si>
  <si>
    <t>刘敏骏</t>
  </si>
  <si>
    <t>沙春菊</t>
  </si>
  <si>
    <t>刘戍</t>
  </si>
  <si>
    <t>盛莉莉</t>
  </si>
  <si>
    <t>刘亚琴</t>
  </si>
  <si>
    <t>万水琳</t>
  </si>
  <si>
    <t>芦新星</t>
  </si>
  <si>
    <t>谢秋艳</t>
  </si>
  <si>
    <t>闾冰</t>
  </si>
  <si>
    <t>许丽霞</t>
  </si>
  <si>
    <t>吕穆</t>
  </si>
  <si>
    <t>严云霞</t>
  </si>
  <si>
    <t>马心语</t>
  </si>
  <si>
    <t>杨焕祥</t>
  </si>
  <si>
    <t>彭洁</t>
  </si>
  <si>
    <t>杨莉丽</t>
  </si>
  <si>
    <t>钱产良</t>
  </si>
  <si>
    <t>袁洁</t>
  </si>
  <si>
    <t>汝灵芝</t>
  </si>
  <si>
    <t>张建琴</t>
  </si>
  <si>
    <t>史琦</t>
  </si>
  <si>
    <t>张庆玲</t>
  </si>
  <si>
    <t>孙亚敏</t>
  </si>
  <si>
    <t>张小瑜</t>
  </si>
  <si>
    <t>汤久妹</t>
  </si>
  <si>
    <t>赵和兵</t>
  </si>
  <si>
    <t>汤敏</t>
  </si>
  <si>
    <t>赵无双</t>
  </si>
  <si>
    <t>汤云芳</t>
  </si>
  <si>
    <t>赵志国</t>
  </si>
  <si>
    <t>唐海燕</t>
  </si>
  <si>
    <t>周洁琼</t>
  </si>
  <si>
    <t>陶慧贤</t>
  </si>
  <si>
    <t>周亚丽</t>
  </si>
  <si>
    <t>王永贵</t>
  </si>
  <si>
    <t>孟琳昕</t>
  </si>
  <si>
    <t>魏晓英</t>
  </si>
  <si>
    <t>陈洁y</t>
  </si>
  <si>
    <t>吴双艳</t>
  </si>
  <si>
    <t>张静</t>
  </si>
  <si>
    <t>吴文亚</t>
  </si>
  <si>
    <t>韩楠</t>
  </si>
  <si>
    <t>党费交到6月</t>
  </si>
  <si>
    <t>吴亚红</t>
  </si>
  <si>
    <t>任碧茵</t>
  </si>
  <si>
    <t>吴银花</t>
  </si>
  <si>
    <t>季度总额</t>
  </si>
  <si>
    <t>龙城</t>
  </si>
  <si>
    <t>晋陵</t>
  </si>
  <si>
    <t>退休</t>
  </si>
  <si>
    <t>总计</t>
  </si>
  <si>
    <t>万小平</t>
  </si>
  <si>
    <t>一年交</t>
  </si>
  <si>
    <r>
      <t>2017</t>
    </r>
    <r>
      <rPr>
        <sz val="11"/>
        <color indexed="8"/>
        <rFont val="宋体"/>
        <family val="0"/>
      </rPr>
      <t>年一次性已交</t>
    </r>
  </si>
  <si>
    <t>张敏娜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</si>
</sst>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_胿"/>
  </numFmts>
  <fonts count="57">
    <font>
      <sz val="12"/>
      <name val="宋体"/>
      <family val="0"/>
    </font>
    <font>
      <sz val="11"/>
      <color indexed="8"/>
      <name val="Tahoma"/>
      <family val="2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name val="Tahoma"/>
      <family val="2"/>
    </font>
    <font>
      <sz val="10"/>
      <name val="宋体"/>
      <family val="0"/>
    </font>
    <font>
      <sz val="10"/>
      <color indexed="8"/>
      <name val="Tahoma"/>
      <family val="2"/>
    </font>
    <font>
      <b/>
      <sz val="11"/>
      <name val="宋体"/>
      <family val="0"/>
    </font>
    <font>
      <b/>
      <sz val="11"/>
      <color indexed="8"/>
      <name val="Tahoma"/>
      <family val="2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sz val="11"/>
      <color theme="1"/>
      <name val="Tahoma"/>
      <family val="2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1"/>
      <name val="Calibri"/>
      <family val="0"/>
    </font>
    <font>
      <sz val="10"/>
      <color theme="1"/>
      <name val="Tahoma"/>
      <family val="2"/>
    </font>
    <font>
      <b/>
      <sz val="11"/>
      <color theme="1"/>
      <name val="Tahoma"/>
      <family val="2"/>
    </font>
    <font>
      <sz val="11"/>
      <color rgb="FF000000"/>
      <name val="宋体"/>
      <family val="0"/>
    </font>
    <font>
      <b/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 vertical="center"/>
      <protection/>
    </xf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" fillId="0" borderId="0">
      <alignment vertical="center"/>
      <protection/>
    </xf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3" fillId="0" borderId="0">
      <alignment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</cellStyleXfs>
  <cellXfs count="97">
    <xf numFmtId="0" fontId="0" fillId="0" borderId="0" xfId="0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9" xfId="67" applyFont="1" applyBorder="1" applyAlignment="1">
      <alignment horizontal="center" vertical="center" wrapText="1"/>
      <protection/>
    </xf>
    <xf numFmtId="0" fontId="51" fillId="0" borderId="9" xfId="67" applyFont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39" fillId="0" borderId="9" xfId="67" applyFont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/>
    </xf>
    <xf numFmtId="176" fontId="39" fillId="33" borderId="9" xfId="36" applyNumberFormat="1" applyFont="1" applyFill="1" applyBorder="1" applyAlignment="1">
      <alignment horizontal="center" vertical="center"/>
      <protection/>
    </xf>
    <xf numFmtId="176" fontId="39" fillId="33" borderId="10" xfId="36" applyNumberFormat="1" applyFont="1" applyFill="1" applyBorder="1" applyAlignment="1">
      <alignment horizontal="center" vertical="center"/>
      <protection/>
    </xf>
    <xf numFmtId="0" fontId="39" fillId="0" borderId="9" xfId="0" applyFont="1" applyFill="1" applyBorder="1" applyAlignment="1">
      <alignment horizontal="center" vertical="center"/>
    </xf>
    <xf numFmtId="176" fontId="39" fillId="33" borderId="9" xfId="67" applyNumberFormat="1" applyFont="1" applyFill="1" applyBorder="1" applyAlignment="1">
      <alignment horizontal="center" vertical="center"/>
      <protection/>
    </xf>
    <xf numFmtId="176" fontId="5" fillId="34" borderId="9" xfId="68" applyNumberFormat="1" applyFont="1" applyFill="1" applyBorder="1" applyAlignment="1">
      <alignment horizontal="center" vertical="center"/>
      <protection/>
    </xf>
    <xf numFmtId="176" fontId="39" fillId="33" borderId="10" xfId="67" applyNumberFormat="1" applyFont="1" applyFill="1" applyBorder="1" applyAlignment="1">
      <alignment horizontal="center" vertical="center"/>
      <protection/>
    </xf>
    <xf numFmtId="176" fontId="5" fillId="33" borderId="9" xfId="72" applyNumberFormat="1" applyFont="1" applyFill="1" applyBorder="1" applyAlignment="1">
      <alignment horizontal="center" vertical="center"/>
      <protection/>
    </xf>
    <xf numFmtId="176" fontId="39" fillId="0" borderId="9" xfId="0" applyNumberFormat="1" applyFont="1" applyFill="1" applyBorder="1" applyAlignment="1">
      <alignment horizontal="center" vertical="center"/>
    </xf>
    <xf numFmtId="176" fontId="5" fillId="34" borderId="9" xfId="72" applyNumberFormat="1" applyFont="1" applyFill="1" applyBorder="1" applyAlignment="1">
      <alignment horizontal="center" vertical="center"/>
      <protection/>
    </xf>
    <xf numFmtId="176" fontId="52" fillId="33" borderId="9" xfId="76" applyNumberFormat="1" applyFont="1" applyFill="1" applyBorder="1" applyAlignment="1">
      <alignment horizontal="center" vertical="center"/>
      <protection/>
    </xf>
    <xf numFmtId="176" fontId="5" fillId="33" borderId="9" xfId="70" applyNumberFormat="1" applyFont="1" applyFill="1" applyBorder="1" applyAlignment="1">
      <alignment horizontal="center" vertical="center"/>
      <protection/>
    </xf>
    <xf numFmtId="176" fontId="5" fillId="33" borderId="9" xfId="75" applyNumberFormat="1" applyFont="1" applyFill="1" applyBorder="1" applyAlignment="1">
      <alignment horizontal="center" vertical="center"/>
      <protection/>
    </xf>
    <xf numFmtId="176" fontId="6" fillId="33" borderId="10" xfId="67" applyNumberFormat="1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176" fontId="5" fillId="33" borderId="9" xfId="68" applyNumberFormat="1" applyFont="1" applyFill="1" applyBorder="1" applyAlignment="1">
      <alignment horizontal="center" vertical="center"/>
      <protection/>
    </xf>
    <xf numFmtId="176" fontId="6" fillId="33" borderId="9" xfId="67" applyNumberFormat="1" applyFont="1" applyFill="1" applyBorder="1" applyAlignment="1">
      <alignment horizontal="center" vertical="center"/>
      <protection/>
    </xf>
    <xf numFmtId="176" fontId="5" fillId="33" borderId="9" xfId="19" applyNumberFormat="1" applyFont="1" applyFill="1" applyBorder="1" applyAlignment="1">
      <alignment horizontal="center" vertical="center"/>
      <protection/>
    </xf>
    <xf numFmtId="0" fontId="6" fillId="0" borderId="9" xfId="67" applyFont="1" applyBorder="1" applyAlignment="1">
      <alignment horizontal="center" vertical="center"/>
      <protection/>
    </xf>
    <xf numFmtId="176" fontId="6" fillId="0" borderId="9" xfId="0" applyNumberFormat="1" applyFont="1" applyFill="1" applyBorder="1" applyAlignment="1">
      <alignment horizontal="left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5" fillId="33" borderId="9" xfId="73" applyNumberFormat="1" applyFont="1" applyFill="1" applyBorder="1" applyAlignment="1">
      <alignment horizontal="center" vertical="center"/>
      <protection/>
    </xf>
    <xf numFmtId="176" fontId="5" fillId="33" borderId="10" xfId="19" applyNumberFormat="1" applyFont="1" applyFill="1" applyBorder="1" applyAlignment="1">
      <alignment horizontal="center" vertical="center"/>
      <protection/>
    </xf>
    <xf numFmtId="0" fontId="39" fillId="0" borderId="11" xfId="67" applyFont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/>
    </xf>
    <xf numFmtId="176" fontId="5" fillId="33" borderId="11" xfId="68" applyNumberFormat="1" applyFont="1" applyFill="1" applyBorder="1" applyAlignment="1">
      <alignment horizontal="center" vertical="center"/>
      <protection/>
    </xf>
    <xf numFmtId="176" fontId="5" fillId="33" borderId="12" xfId="75" applyNumberFormat="1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176" fontId="5" fillId="34" borderId="11" xfId="72" applyNumberFormat="1" applyFont="1" applyFill="1" applyBorder="1" applyAlignment="1">
      <alignment horizontal="center" vertical="center"/>
      <protection/>
    </xf>
    <xf numFmtId="176" fontId="52" fillId="0" borderId="9" xfId="74" applyNumberFormat="1" applyFont="1" applyBorder="1" applyAlignment="1">
      <alignment horizontal="center" vertical="center"/>
      <protection/>
    </xf>
    <xf numFmtId="176" fontId="5" fillId="34" borderId="9" xfId="0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176" fontId="52" fillId="33" borderId="13" xfId="76" applyNumberFormat="1" applyFont="1" applyFill="1" applyBorder="1" applyAlignment="1">
      <alignment horizontal="center" vertical="center"/>
      <protection/>
    </xf>
    <xf numFmtId="176" fontId="6" fillId="33" borderId="13" xfId="67" applyNumberFormat="1" applyFont="1" applyFill="1" applyBorder="1" applyAlignment="1">
      <alignment horizontal="center" vertical="center"/>
      <protection/>
    </xf>
    <xf numFmtId="176" fontId="5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5" fillId="34" borderId="13" xfId="68" applyNumberFormat="1" applyFont="1" applyFill="1" applyBorder="1" applyAlignment="1">
      <alignment horizontal="center" vertical="center"/>
      <protection/>
    </xf>
    <xf numFmtId="176" fontId="5" fillId="0" borderId="9" xfId="0" applyNumberFormat="1" applyFont="1" applyFill="1" applyBorder="1" applyAlignment="1">
      <alignment horizontal="left" vertical="center"/>
    </xf>
    <xf numFmtId="49" fontId="7" fillId="33" borderId="9" xfId="73" applyNumberFormat="1" applyFont="1" applyFill="1" applyBorder="1" applyAlignment="1">
      <alignment horizontal="center" vertical="center" wrapText="1"/>
      <protection/>
    </xf>
    <xf numFmtId="176" fontId="53" fillId="33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vertical="center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vertical="center" wrapText="1"/>
    </xf>
    <xf numFmtId="176" fontId="9" fillId="33" borderId="9" xfId="68" applyNumberFormat="1" applyFont="1" applyFill="1" applyBorder="1" applyAlignment="1">
      <alignment horizontal="center" vertical="center"/>
      <protection/>
    </xf>
    <xf numFmtId="0" fontId="54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0" fillId="35" borderId="9" xfId="0" applyFont="1" applyFill="1" applyBorder="1" applyAlignment="1">
      <alignment vertical="center"/>
    </xf>
    <xf numFmtId="0" fontId="39" fillId="35" borderId="9" xfId="0" applyFont="1" applyFill="1" applyBorder="1" applyAlignment="1">
      <alignment vertical="center"/>
    </xf>
    <xf numFmtId="0" fontId="50" fillId="35" borderId="9" xfId="0" applyFont="1" applyFill="1" applyBorder="1" applyAlignment="1">
      <alignment horizontal="center" vertical="center"/>
    </xf>
    <xf numFmtId="0" fontId="39" fillId="35" borderId="9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176" fontId="1" fillId="34" borderId="9" xfId="0" applyNumberFormat="1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vertical="center"/>
    </xf>
    <xf numFmtId="0" fontId="55" fillId="0" borderId="9" xfId="0" applyFont="1" applyFill="1" applyBorder="1" applyAlignment="1">
      <alignment horizontal="center" vertical="center"/>
    </xf>
    <xf numFmtId="0" fontId="52" fillId="33" borderId="9" xfId="74" applyFont="1" applyFill="1" applyBorder="1" applyAlignment="1">
      <alignment horizontal="center" vertical="center"/>
      <protection/>
    </xf>
    <xf numFmtId="176" fontId="5" fillId="34" borderId="11" xfId="68" applyNumberFormat="1" applyFont="1" applyFill="1" applyBorder="1" applyAlignment="1">
      <alignment horizontal="center" vertical="center"/>
      <protection/>
    </xf>
    <xf numFmtId="176" fontId="5" fillId="33" borderId="11" xfId="0" applyNumberFormat="1" applyFont="1" applyFill="1" applyBorder="1" applyAlignment="1">
      <alignment horizontal="center" vertical="center"/>
    </xf>
    <xf numFmtId="176" fontId="5" fillId="33" borderId="11" xfId="72" applyNumberFormat="1" applyFont="1" applyFill="1" applyBorder="1" applyAlignment="1">
      <alignment horizontal="center" vertical="center"/>
      <protection/>
    </xf>
    <xf numFmtId="0" fontId="50" fillId="33" borderId="9" xfId="0" applyFont="1" applyFill="1" applyBorder="1" applyAlignment="1">
      <alignment vertical="center"/>
    </xf>
    <xf numFmtId="0" fontId="39" fillId="0" borderId="9" xfId="0" applyFont="1" applyFill="1" applyBorder="1" applyAlignment="1">
      <alignment horizontal="center" vertical="center"/>
    </xf>
    <xf numFmtId="176" fontId="5" fillId="0" borderId="9" xfId="68" applyNumberFormat="1" applyFont="1" applyBorder="1" applyAlignment="1">
      <alignment horizontal="center" vertical="center"/>
      <protection/>
    </xf>
    <xf numFmtId="176" fontId="5" fillId="33" borderId="9" xfId="0" applyNumberFormat="1" applyFont="1" applyFill="1" applyBorder="1" applyAlignment="1">
      <alignment horizontal="center" vertical="center"/>
    </xf>
    <xf numFmtId="176" fontId="56" fillId="0" borderId="9" xfId="74" applyNumberFormat="1" applyFont="1" applyBorder="1" applyAlignment="1">
      <alignment horizontal="center" vertical="center"/>
      <protection/>
    </xf>
    <xf numFmtId="0" fontId="39" fillId="0" borderId="13" xfId="0" applyFont="1" applyFill="1" applyBorder="1" applyAlignment="1">
      <alignment horizontal="left" vertical="center"/>
    </xf>
    <xf numFmtId="0" fontId="39" fillId="0" borderId="9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7" fontId="51" fillId="0" borderId="9" xfId="0" applyNumberFormat="1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/>
    </xf>
    <xf numFmtId="0" fontId="39" fillId="35" borderId="9" xfId="0" applyFont="1" applyFill="1" applyBorder="1" applyAlignment="1">
      <alignment vertical="center"/>
    </xf>
    <xf numFmtId="0" fontId="39" fillId="35" borderId="9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49" fontId="5" fillId="33" borderId="9" xfId="29" applyNumberFormat="1" applyFont="1" applyFill="1" applyBorder="1" applyAlignment="1">
      <alignment horizontal="center" vertical="center" wrapText="1"/>
      <protection/>
    </xf>
    <xf numFmtId="0" fontId="39" fillId="33" borderId="9" xfId="0" applyFont="1" applyFill="1" applyBorder="1" applyAlignment="1">
      <alignment vertical="center"/>
    </xf>
    <xf numFmtId="0" fontId="39" fillId="33" borderId="9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vertical="center"/>
    </xf>
    <xf numFmtId="0" fontId="39" fillId="33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常规 2 3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常规 4_2019年09晋陵校区党员名册_2018年09晋陵校区党员名册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37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常规 2 3" xfId="68"/>
    <cellStyle name="40% - 强调文字颜色 6" xfId="69"/>
    <cellStyle name="常规 2 3 2" xfId="70"/>
    <cellStyle name="60% - 强调文字颜色 6" xfId="71"/>
    <cellStyle name="常规 2" xfId="72"/>
    <cellStyle name="常规_Sheet1" xfId="73"/>
    <cellStyle name="常规 4" xfId="74"/>
    <cellStyle name="常规 2 4" xfId="75"/>
    <cellStyle name="常规 4 3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zoomScale="70" zoomScaleNormal="70" zoomScaleSheetLayoutView="100" workbookViewId="0" topLeftCell="A1">
      <selection activeCell="S31" sqref="S31"/>
    </sheetView>
  </sheetViews>
  <sheetFormatPr defaultColWidth="9.00390625" defaultRowHeight="14.25"/>
  <cols>
    <col min="1" max="1" width="3.375" style="3" customWidth="1"/>
    <col min="2" max="2" width="6.25390625" style="1" customWidth="1"/>
    <col min="3" max="3" width="3.875" style="1" customWidth="1"/>
    <col min="4" max="4" width="6.00390625" style="1" customWidth="1"/>
    <col min="5" max="5" width="4.00390625" style="1" customWidth="1"/>
    <col min="6" max="6" width="3.125" style="1" customWidth="1"/>
    <col min="7" max="7" width="5.625" style="3" customWidth="1"/>
    <col min="8" max="8" width="5.00390625" style="1" customWidth="1"/>
    <col min="9" max="9" width="5.25390625" style="1" customWidth="1"/>
    <col min="10" max="10" width="4.25390625" style="1" customWidth="1"/>
    <col min="11" max="11" width="3.375" style="1" customWidth="1"/>
    <col min="12" max="12" width="6.75390625" style="1" customWidth="1"/>
    <col min="13" max="13" width="4.375" style="4" customWidth="1"/>
    <col min="14" max="14" width="5.25390625" style="1" customWidth="1"/>
    <col min="15" max="15" width="3.625" style="1" customWidth="1"/>
    <col min="16" max="16" width="3.375" style="1" customWidth="1"/>
    <col min="17" max="17" width="6.125" style="1" customWidth="1"/>
    <col min="18" max="18" width="4.125" style="3" customWidth="1"/>
    <col min="19" max="19" width="4.75390625" style="3" customWidth="1"/>
    <col min="20" max="16384" width="9.00390625" style="1" customWidth="1"/>
  </cols>
  <sheetData>
    <row r="1" spans="1:19" s="1" customFormat="1" ht="19.5" customHeight="1">
      <c r="A1" s="3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88"/>
    </row>
    <row r="2" spans="1:19" s="1" customFormat="1" ht="41.2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6" t="s">
        <v>1</v>
      </c>
      <c r="G2" s="9" t="s">
        <v>6</v>
      </c>
      <c r="H2" s="9" t="s">
        <v>3</v>
      </c>
      <c r="I2" s="9" t="s">
        <v>4</v>
      </c>
      <c r="J2" s="9" t="s">
        <v>5</v>
      </c>
      <c r="K2" s="6" t="s">
        <v>1</v>
      </c>
      <c r="L2" s="9" t="s">
        <v>7</v>
      </c>
      <c r="M2" s="9" t="s">
        <v>3</v>
      </c>
      <c r="N2" s="9" t="s">
        <v>4</v>
      </c>
      <c r="O2" s="9" t="s">
        <v>5</v>
      </c>
      <c r="P2" s="9" t="s">
        <v>1</v>
      </c>
      <c r="Q2" s="89" t="s">
        <v>8</v>
      </c>
      <c r="R2" s="89" t="s">
        <v>3</v>
      </c>
      <c r="S2" s="89" t="s">
        <v>4</v>
      </c>
    </row>
    <row r="3" spans="1:19" s="1" customFormat="1" ht="14.25">
      <c r="A3" s="10">
        <v>1</v>
      </c>
      <c r="B3" s="11" t="s">
        <v>9</v>
      </c>
      <c r="C3" s="12">
        <v>45</v>
      </c>
      <c r="D3" s="12">
        <v>135</v>
      </c>
      <c r="E3" s="13"/>
      <c r="F3" s="14">
        <v>1</v>
      </c>
      <c r="G3" s="11" t="s">
        <v>10</v>
      </c>
      <c r="H3" s="15">
        <v>39</v>
      </c>
      <c r="I3" s="15">
        <v>117</v>
      </c>
      <c r="J3" s="16"/>
      <c r="K3" s="14">
        <v>43</v>
      </c>
      <c r="L3" s="11" t="s">
        <v>11</v>
      </c>
      <c r="M3" s="18">
        <v>43</v>
      </c>
      <c r="N3" s="18">
        <f aca="true" t="shared" si="0" ref="N3:N18">M3*3</f>
        <v>129</v>
      </c>
      <c r="P3" s="16">
        <v>1</v>
      </c>
      <c r="Q3" s="16" t="s">
        <v>12</v>
      </c>
      <c r="R3" s="16">
        <v>6</v>
      </c>
      <c r="S3" s="16">
        <f aca="true" t="shared" si="1" ref="S3:S11">R3*3</f>
        <v>18</v>
      </c>
    </row>
    <row r="4" spans="1:19" s="1" customFormat="1" ht="14.25">
      <c r="A4" s="10">
        <v>2</v>
      </c>
      <c r="B4" s="11" t="s">
        <v>13</v>
      </c>
      <c r="C4" s="16">
        <v>35</v>
      </c>
      <c r="D4" s="16">
        <f aca="true" t="shared" si="2" ref="D4:D7">C4*3</f>
        <v>105</v>
      </c>
      <c r="E4" s="17"/>
      <c r="F4" s="14">
        <v>2</v>
      </c>
      <c r="G4" s="11" t="s">
        <v>14</v>
      </c>
      <c r="H4" s="16">
        <v>35</v>
      </c>
      <c r="I4" s="16">
        <f aca="true" t="shared" si="3" ref="I4:I8">H4*3</f>
        <v>105</v>
      </c>
      <c r="J4" s="66"/>
      <c r="K4" s="14">
        <v>44</v>
      </c>
      <c r="L4" s="11" t="s">
        <v>15</v>
      </c>
      <c r="M4" s="16">
        <v>45</v>
      </c>
      <c r="N4" s="16">
        <f t="shared" si="0"/>
        <v>135</v>
      </c>
      <c r="O4" s="16"/>
      <c r="P4" s="16">
        <v>2</v>
      </c>
      <c r="Q4" s="16" t="s">
        <v>16</v>
      </c>
      <c r="R4" s="16">
        <v>14</v>
      </c>
      <c r="S4" s="16">
        <f t="shared" si="1"/>
        <v>42</v>
      </c>
    </row>
    <row r="5" spans="1:19" s="1" customFormat="1" ht="14.25">
      <c r="A5" s="10">
        <v>3</v>
      </c>
      <c r="B5" s="11" t="s">
        <v>17</v>
      </c>
      <c r="C5" s="15">
        <v>34</v>
      </c>
      <c r="D5" s="15">
        <v>102</v>
      </c>
      <c r="E5" s="17"/>
      <c r="F5" s="14">
        <v>3</v>
      </c>
      <c r="G5" s="11" t="s">
        <v>18</v>
      </c>
      <c r="H5" s="16">
        <v>44</v>
      </c>
      <c r="I5" s="66">
        <f t="shared" si="3"/>
        <v>132</v>
      </c>
      <c r="J5" s="66"/>
      <c r="K5" s="14">
        <v>45</v>
      </c>
      <c r="L5" s="11" t="s">
        <v>19</v>
      </c>
      <c r="M5" s="16">
        <v>37</v>
      </c>
      <c r="N5" s="16">
        <f t="shared" si="0"/>
        <v>111</v>
      </c>
      <c r="O5" s="16"/>
      <c r="P5" s="16">
        <v>3</v>
      </c>
      <c r="Q5" s="16" t="s">
        <v>20</v>
      </c>
      <c r="R5" s="16">
        <v>14</v>
      </c>
      <c r="S5" s="16">
        <f t="shared" si="1"/>
        <v>42</v>
      </c>
    </row>
    <row r="6" spans="1:19" s="1" customFormat="1" ht="14.25">
      <c r="A6" s="10">
        <v>4</v>
      </c>
      <c r="B6" s="11" t="s">
        <v>21</v>
      </c>
      <c r="C6" s="18">
        <v>77</v>
      </c>
      <c r="D6" s="18">
        <f t="shared" si="2"/>
        <v>231</v>
      </c>
      <c r="E6" s="17"/>
      <c r="F6" s="14">
        <v>4</v>
      </c>
      <c r="G6" s="11" t="s">
        <v>22</v>
      </c>
      <c r="H6" s="16">
        <v>34</v>
      </c>
      <c r="I6" s="66">
        <v>102</v>
      </c>
      <c r="J6" s="16"/>
      <c r="K6" s="14">
        <v>46</v>
      </c>
      <c r="L6" s="11" t="s">
        <v>23</v>
      </c>
      <c r="M6" s="18">
        <v>39</v>
      </c>
      <c r="N6" s="18">
        <f t="shared" si="0"/>
        <v>117</v>
      </c>
      <c r="O6" s="16"/>
      <c r="P6" s="16">
        <v>4</v>
      </c>
      <c r="Q6" s="16" t="s">
        <v>24</v>
      </c>
      <c r="R6" s="16">
        <v>13</v>
      </c>
      <c r="S6" s="16">
        <f t="shared" si="1"/>
        <v>39</v>
      </c>
    </row>
    <row r="7" spans="1:19" s="1" customFormat="1" ht="14.25">
      <c r="A7" s="10">
        <v>5</v>
      </c>
      <c r="B7" s="11" t="s">
        <v>25</v>
      </c>
      <c r="C7" s="18">
        <v>43</v>
      </c>
      <c r="D7" s="18">
        <f t="shared" si="2"/>
        <v>129</v>
      </c>
      <c r="E7" s="17"/>
      <c r="F7" s="14">
        <v>5</v>
      </c>
      <c r="G7" s="11" t="s">
        <v>26</v>
      </c>
      <c r="H7" s="16">
        <v>39</v>
      </c>
      <c r="I7" s="16">
        <f t="shared" si="3"/>
        <v>117</v>
      </c>
      <c r="J7" s="16"/>
      <c r="K7" s="14">
        <v>47</v>
      </c>
      <c r="L7" s="11" t="s">
        <v>27</v>
      </c>
      <c r="M7" s="16">
        <v>34</v>
      </c>
      <c r="N7" s="16">
        <f t="shared" si="0"/>
        <v>102</v>
      </c>
      <c r="O7" s="16"/>
      <c r="P7" s="16">
        <v>5</v>
      </c>
      <c r="Q7" s="16" t="s">
        <v>28</v>
      </c>
      <c r="R7" s="16">
        <v>11</v>
      </c>
      <c r="S7" s="16">
        <f t="shared" si="1"/>
        <v>33</v>
      </c>
    </row>
    <row r="8" spans="1:19" s="1" customFormat="1" ht="14.25">
      <c r="A8" s="10">
        <v>6</v>
      </c>
      <c r="B8" s="11" t="s">
        <v>29</v>
      </c>
      <c r="C8" s="19">
        <v>33</v>
      </c>
      <c r="D8" s="19">
        <v>99</v>
      </c>
      <c r="E8" s="17"/>
      <c r="F8" s="14">
        <v>6</v>
      </c>
      <c r="G8" s="11" t="s">
        <v>30</v>
      </c>
      <c r="H8" s="20">
        <v>34</v>
      </c>
      <c r="I8" s="16">
        <f t="shared" si="3"/>
        <v>102</v>
      </c>
      <c r="J8" s="16"/>
      <c r="K8" s="14">
        <v>48</v>
      </c>
      <c r="L8" s="11" t="s">
        <v>31</v>
      </c>
      <c r="M8" s="16">
        <v>37</v>
      </c>
      <c r="N8" s="16">
        <f t="shared" si="0"/>
        <v>111</v>
      </c>
      <c r="O8" s="16"/>
      <c r="P8" s="16">
        <v>6</v>
      </c>
      <c r="Q8" s="16" t="s">
        <v>32</v>
      </c>
      <c r="R8" s="16">
        <v>10</v>
      </c>
      <c r="S8" s="16">
        <f t="shared" si="1"/>
        <v>30</v>
      </c>
    </row>
    <row r="9" spans="1:19" s="1" customFormat="1" ht="14.25">
      <c r="A9" s="10">
        <v>7</v>
      </c>
      <c r="B9" s="11" t="s">
        <v>33</v>
      </c>
      <c r="C9" s="15">
        <v>49</v>
      </c>
      <c r="D9" s="15">
        <v>147</v>
      </c>
      <c r="E9" s="17"/>
      <c r="F9" s="14">
        <v>7</v>
      </c>
      <c r="G9" s="11" t="s">
        <v>34</v>
      </c>
      <c r="H9" s="16">
        <v>26</v>
      </c>
      <c r="I9" s="16">
        <v>78</v>
      </c>
      <c r="J9" s="16"/>
      <c r="K9" s="14">
        <v>49</v>
      </c>
      <c r="L9" s="11" t="s">
        <v>35</v>
      </c>
      <c r="M9" s="16">
        <v>80</v>
      </c>
      <c r="N9" s="16">
        <f t="shared" si="0"/>
        <v>240</v>
      </c>
      <c r="O9" s="16"/>
      <c r="P9" s="16">
        <v>7</v>
      </c>
      <c r="Q9" s="16" t="s">
        <v>36</v>
      </c>
      <c r="R9" s="16">
        <v>11</v>
      </c>
      <c r="S9" s="16">
        <f t="shared" si="1"/>
        <v>33</v>
      </c>
    </row>
    <row r="10" spans="1:19" s="1" customFormat="1" ht="14.25">
      <c r="A10" s="10">
        <v>8</v>
      </c>
      <c r="B10" s="11" t="s">
        <v>37</v>
      </c>
      <c r="C10" s="15">
        <v>37</v>
      </c>
      <c r="D10" s="15">
        <v>111</v>
      </c>
      <c r="E10" s="17"/>
      <c r="F10" s="14">
        <v>8</v>
      </c>
      <c r="G10" s="11" t="s">
        <v>38</v>
      </c>
      <c r="H10" s="16">
        <v>81</v>
      </c>
      <c r="I10" s="16">
        <f aca="true" t="shared" si="4" ref="I10:I18">H10*3</f>
        <v>243</v>
      </c>
      <c r="J10" s="16"/>
      <c r="K10" s="14">
        <v>50</v>
      </c>
      <c r="L10" s="11" t="s">
        <v>39</v>
      </c>
      <c r="M10" s="16">
        <v>37</v>
      </c>
      <c r="N10" s="16">
        <f t="shared" si="0"/>
        <v>111</v>
      </c>
      <c r="O10" s="16"/>
      <c r="P10" s="16">
        <v>8</v>
      </c>
      <c r="Q10" s="16" t="s">
        <v>40</v>
      </c>
      <c r="R10" s="16">
        <v>11</v>
      </c>
      <c r="S10" s="16">
        <f t="shared" si="1"/>
        <v>33</v>
      </c>
    </row>
    <row r="11" spans="1:19" s="1" customFormat="1" ht="14.25">
      <c r="A11" s="10">
        <v>9</v>
      </c>
      <c r="B11" s="11" t="s">
        <v>41</v>
      </c>
      <c r="C11" s="16">
        <v>39</v>
      </c>
      <c r="D11" s="16">
        <f>C11*3</f>
        <v>117</v>
      </c>
      <c r="E11" s="17"/>
      <c r="F11" s="14">
        <v>9</v>
      </c>
      <c r="G11" s="11" t="s">
        <v>42</v>
      </c>
      <c r="H11" s="16">
        <v>37</v>
      </c>
      <c r="I11" s="16">
        <f t="shared" si="4"/>
        <v>111</v>
      </c>
      <c r="J11" s="16"/>
      <c r="K11" s="14">
        <v>51</v>
      </c>
      <c r="L11" s="11" t="s">
        <v>43</v>
      </c>
      <c r="M11" s="16">
        <v>41</v>
      </c>
      <c r="N11" s="16">
        <f t="shared" si="0"/>
        <v>123</v>
      </c>
      <c r="O11" s="16"/>
      <c r="P11" s="16">
        <v>9</v>
      </c>
      <c r="Q11" s="16" t="s">
        <v>44</v>
      </c>
      <c r="R11" s="16">
        <v>9</v>
      </c>
      <c r="S11" s="16">
        <f t="shared" si="1"/>
        <v>27</v>
      </c>
    </row>
    <row r="12" spans="1:19" s="1" customFormat="1" ht="14.25">
      <c r="A12" s="10">
        <v>10</v>
      </c>
      <c r="B12" s="11" t="s">
        <v>45</v>
      </c>
      <c r="C12" s="21">
        <v>34</v>
      </c>
      <c r="D12" s="15">
        <v>102</v>
      </c>
      <c r="E12" s="17"/>
      <c r="F12" s="14">
        <v>10</v>
      </c>
      <c r="G12" s="11" t="s">
        <v>46</v>
      </c>
      <c r="H12" s="16">
        <v>43</v>
      </c>
      <c r="I12" s="16">
        <f t="shared" si="4"/>
        <v>129</v>
      </c>
      <c r="J12" s="16"/>
      <c r="K12" s="14">
        <v>52</v>
      </c>
      <c r="L12" s="11" t="s">
        <v>47</v>
      </c>
      <c r="M12" s="20">
        <v>33</v>
      </c>
      <c r="N12" s="16">
        <f t="shared" si="0"/>
        <v>99</v>
      </c>
      <c r="O12" s="16"/>
      <c r="P12" s="16"/>
      <c r="Q12" s="16"/>
      <c r="R12" s="16"/>
      <c r="S12" s="16">
        <f>SUM(S3:S11)</f>
        <v>297</v>
      </c>
    </row>
    <row r="13" spans="1:19" s="1" customFormat="1" ht="14.25">
      <c r="A13" s="10">
        <v>11</v>
      </c>
      <c r="B13" s="11" t="s">
        <v>48</v>
      </c>
      <c r="C13" s="22">
        <v>39</v>
      </c>
      <c r="D13" s="22">
        <v>117</v>
      </c>
      <c r="E13" s="17"/>
      <c r="F13" s="14">
        <v>11</v>
      </c>
      <c r="G13" s="11" t="s">
        <v>49</v>
      </c>
      <c r="H13" s="16">
        <v>36</v>
      </c>
      <c r="I13" s="16">
        <f t="shared" si="4"/>
        <v>108</v>
      </c>
      <c r="J13" s="16"/>
      <c r="K13" s="14">
        <v>53</v>
      </c>
      <c r="L13" s="11" t="s">
        <v>50</v>
      </c>
      <c r="M13" s="16">
        <v>84</v>
      </c>
      <c r="N13" s="16">
        <f t="shared" si="0"/>
        <v>252</v>
      </c>
      <c r="O13" s="16"/>
      <c r="P13" s="16"/>
      <c r="Q13" s="16"/>
      <c r="R13" s="16"/>
      <c r="S13" s="16"/>
    </row>
    <row r="14" spans="1:19" s="1" customFormat="1" ht="14.25">
      <c r="A14" s="10">
        <v>12</v>
      </c>
      <c r="B14" s="11" t="s">
        <v>51</v>
      </c>
      <c r="C14" s="15">
        <v>39</v>
      </c>
      <c r="D14" s="15">
        <v>117</v>
      </c>
      <c r="E14" s="17"/>
      <c r="F14" s="14">
        <v>12</v>
      </c>
      <c r="G14" s="11" t="s">
        <v>52</v>
      </c>
      <c r="H14" s="16">
        <v>34</v>
      </c>
      <c r="I14" s="16">
        <f t="shared" si="4"/>
        <v>102</v>
      </c>
      <c r="J14" s="16"/>
      <c r="K14" s="14">
        <v>54</v>
      </c>
      <c r="L14" s="11" t="s">
        <v>53</v>
      </c>
      <c r="M14" s="20">
        <v>26</v>
      </c>
      <c r="N14" s="16">
        <f t="shared" si="0"/>
        <v>78</v>
      </c>
      <c r="O14" s="16"/>
      <c r="P14" s="16"/>
      <c r="Q14" s="90"/>
      <c r="R14" s="26"/>
      <c r="S14" s="26"/>
    </row>
    <row r="15" spans="1:19" s="1" customFormat="1" ht="14.25">
      <c r="A15" s="10">
        <v>13</v>
      </c>
      <c r="B15" s="11" t="s">
        <v>54</v>
      </c>
      <c r="C15" s="23">
        <v>37</v>
      </c>
      <c r="D15" s="23">
        <v>111</v>
      </c>
      <c r="E15" s="24"/>
      <c r="F15" s="25">
        <v>13</v>
      </c>
      <c r="G15" s="11" t="s">
        <v>55</v>
      </c>
      <c r="H15" s="16">
        <v>83</v>
      </c>
      <c r="I15" s="16">
        <f t="shared" si="4"/>
        <v>249</v>
      </c>
      <c r="J15" s="16"/>
      <c r="K15" s="14">
        <v>55</v>
      </c>
      <c r="L15" s="11" t="s">
        <v>56</v>
      </c>
      <c r="M15" s="16">
        <v>29</v>
      </c>
      <c r="N15" s="16">
        <f t="shared" si="0"/>
        <v>87</v>
      </c>
      <c r="O15" s="16"/>
      <c r="P15" s="16"/>
      <c r="Q15" s="91"/>
      <c r="R15" s="92"/>
      <c r="S15" s="92"/>
    </row>
    <row r="16" spans="1:19" s="1" customFormat="1" ht="14.25">
      <c r="A16" s="10">
        <v>14</v>
      </c>
      <c r="B16" s="11" t="s">
        <v>57</v>
      </c>
      <c r="C16" s="18">
        <v>37</v>
      </c>
      <c r="D16" s="26">
        <v>111</v>
      </c>
      <c r="E16" s="24"/>
      <c r="F16" s="25">
        <v>14</v>
      </c>
      <c r="G16" s="11" t="s">
        <v>58</v>
      </c>
      <c r="H16" s="16">
        <v>39</v>
      </c>
      <c r="I16" s="16">
        <f t="shared" si="4"/>
        <v>117</v>
      </c>
      <c r="J16" s="16"/>
      <c r="K16" s="14">
        <v>56</v>
      </c>
      <c r="L16" s="11" t="s">
        <v>59</v>
      </c>
      <c r="M16" s="16">
        <v>41</v>
      </c>
      <c r="N16" s="16">
        <f t="shared" si="0"/>
        <v>123</v>
      </c>
      <c r="O16" s="16"/>
      <c r="P16" s="16"/>
      <c r="Q16" s="91"/>
      <c r="R16" s="92"/>
      <c r="S16" s="92"/>
    </row>
    <row r="17" spans="1:19" s="1" customFormat="1" ht="14.25">
      <c r="A17" s="10">
        <v>15</v>
      </c>
      <c r="B17" s="11" t="s">
        <v>60</v>
      </c>
      <c r="C17" s="27">
        <v>39</v>
      </c>
      <c r="D17" s="27">
        <v>117</v>
      </c>
      <c r="E17" s="24"/>
      <c r="F17" s="25">
        <v>15</v>
      </c>
      <c r="G17" s="11" t="s">
        <v>61</v>
      </c>
      <c r="H17" s="20">
        <v>29</v>
      </c>
      <c r="I17" s="16">
        <f t="shared" si="4"/>
        <v>87</v>
      </c>
      <c r="J17" s="16"/>
      <c r="K17" s="14">
        <v>57</v>
      </c>
      <c r="L17" s="11" t="s">
        <v>62</v>
      </c>
      <c r="M17" s="16">
        <v>32</v>
      </c>
      <c r="N17" s="16">
        <f t="shared" si="0"/>
        <v>96</v>
      </c>
      <c r="O17" s="16"/>
      <c r="P17" s="16"/>
      <c r="Q17" s="91"/>
      <c r="R17" s="92"/>
      <c r="S17" s="92"/>
    </row>
    <row r="18" spans="1:19" s="1" customFormat="1" ht="14.25">
      <c r="A18" s="10">
        <v>16</v>
      </c>
      <c r="B18" s="11" t="s">
        <v>63</v>
      </c>
      <c r="C18" s="18">
        <v>35</v>
      </c>
      <c r="D18" s="18">
        <f>C18*3</f>
        <v>105</v>
      </c>
      <c r="E18" s="24"/>
      <c r="F18" s="25">
        <v>16</v>
      </c>
      <c r="G18" s="11" t="s">
        <v>64</v>
      </c>
      <c r="H18" s="16">
        <v>38</v>
      </c>
      <c r="I18" s="16">
        <f t="shared" si="4"/>
        <v>114</v>
      </c>
      <c r="J18" s="16"/>
      <c r="K18" s="14">
        <v>58</v>
      </c>
      <c r="L18" s="11" t="s">
        <v>65</v>
      </c>
      <c r="M18" s="16">
        <v>26</v>
      </c>
      <c r="N18" s="16">
        <v>52</v>
      </c>
      <c r="O18" s="16" t="s">
        <v>66</v>
      </c>
      <c r="P18" s="16"/>
      <c r="Q18" s="91"/>
      <c r="R18" s="92"/>
      <c r="S18" s="92"/>
    </row>
    <row r="19" spans="1:19" s="1" customFormat="1" ht="14.25">
      <c r="A19" s="10">
        <v>17</v>
      </c>
      <c r="B19" s="11" t="s">
        <v>67</v>
      </c>
      <c r="C19" s="28">
        <v>29</v>
      </c>
      <c r="D19" s="27">
        <v>87</v>
      </c>
      <c r="E19" s="24"/>
      <c r="F19" s="25">
        <v>17</v>
      </c>
      <c r="G19" s="11" t="s">
        <v>68</v>
      </c>
      <c r="H19" s="16">
        <v>37</v>
      </c>
      <c r="I19" s="16">
        <v>111</v>
      </c>
      <c r="J19" s="16"/>
      <c r="K19" s="67"/>
      <c r="L19" s="67"/>
      <c r="M19" s="67"/>
      <c r="N19" s="67">
        <f>SUM(N3:N18)</f>
        <v>1966</v>
      </c>
      <c r="O19" s="67"/>
      <c r="P19" s="16"/>
      <c r="Q19" s="91"/>
      <c r="R19" s="92"/>
      <c r="S19" s="92"/>
    </row>
    <row r="20" spans="1:19" s="1" customFormat="1" ht="14.25">
      <c r="A20" s="10">
        <v>18</v>
      </c>
      <c r="B20" s="11" t="s">
        <v>69</v>
      </c>
      <c r="C20" s="27">
        <v>42</v>
      </c>
      <c r="D20" s="27">
        <v>126</v>
      </c>
      <c r="E20" s="24"/>
      <c r="F20" s="25">
        <v>18</v>
      </c>
      <c r="G20" s="11" t="s">
        <v>70</v>
      </c>
      <c r="H20" s="16">
        <v>43</v>
      </c>
      <c r="I20" s="16">
        <f aca="true" t="shared" si="5" ref="I20:I26">H20*3</f>
        <v>129</v>
      </c>
      <c r="J20" s="16"/>
      <c r="K20" s="14"/>
      <c r="L20" s="67"/>
      <c r="M20" s="67"/>
      <c r="N20" s="67"/>
      <c r="O20" s="67"/>
      <c r="P20" s="16"/>
      <c r="Q20" s="91"/>
      <c r="R20" s="92"/>
      <c r="S20" s="92"/>
    </row>
    <row r="21" spans="1:19" s="1" customFormat="1" ht="14.25">
      <c r="A21" s="29">
        <v>19</v>
      </c>
      <c r="B21" s="11" t="s">
        <v>71</v>
      </c>
      <c r="C21" s="27">
        <v>36</v>
      </c>
      <c r="D21" s="27">
        <v>108</v>
      </c>
      <c r="E21" s="24"/>
      <c r="F21" s="25">
        <v>19</v>
      </c>
      <c r="G21" s="11" t="s">
        <v>72</v>
      </c>
      <c r="H21" s="16">
        <v>76</v>
      </c>
      <c r="I21" s="16">
        <f t="shared" si="5"/>
        <v>228</v>
      </c>
      <c r="J21" s="16"/>
      <c r="K21" s="14"/>
      <c r="L21" s="67"/>
      <c r="M21" s="16"/>
      <c r="N21" s="16"/>
      <c r="O21" s="16"/>
      <c r="P21" s="16"/>
      <c r="Q21" s="91"/>
      <c r="R21" s="92"/>
      <c r="S21" s="92"/>
    </row>
    <row r="22" spans="1:19" s="1" customFormat="1" ht="14.25">
      <c r="A22" s="10">
        <v>20</v>
      </c>
      <c r="B22" s="11" t="s">
        <v>73</v>
      </c>
      <c r="C22" s="27">
        <v>39</v>
      </c>
      <c r="D22" s="27">
        <v>117</v>
      </c>
      <c r="E22" s="24"/>
      <c r="F22" s="25">
        <v>20</v>
      </c>
      <c r="G22" s="11" t="s">
        <v>74</v>
      </c>
      <c r="H22" s="16">
        <v>46</v>
      </c>
      <c r="I22" s="16">
        <f t="shared" si="5"/>
        <v>138</v>
      </c>
      <c r="J22" s="16"/>
      <c r="K22" s="14"/>
      <c r="L22" s="67"/>
      <c r="M22" s="67"/>
      <c r="N22" s="67"/>
      <c r="O22" s="67"/>
      <c r="P22" s="67"/>
      <c r="Q22" s="91"/>
      <c r="R22" s="92"/>
      <c r="S22" s="92"/>
    </row>
    <row r="23" spans="1:19" s="1" customFormat="1" ht="14.25">
      <c r="A23" s="10">
        <v>21</v>
      </c>
      <c r="B23" s="11" t="s">
        <v>75</v>
      </c>
      <c r="C23" s="27">
        <v>42</v>
      </c>
      <c r="D23" s="27">
        <v>126</v>
      </c>
      <c r="E23" s="24"/>
      <c r="F23" s="25">
        <v>21</v>
      </c>
      <c r="G23" s="11" t="s">
        <v>76</v>
      </c>
      <c r="H23" s="16">
        <v>11</v>
      </c>
      <c r="I23" s="16">
        <f t="shared" si="5"/>
        <v>33</v>
      </c>
      <c r="J23" s="16"/>
      <c r="K23" s="14"/>
      <c r="L23" s="42"/>
      <c r="M23" s="16"/>
      <c r="N23" s="16"/>
      <c r="O23" s="16"/>
      <c r="P23" s="16"/>
      <c r="Q23" s="91"/>
      <c r="R23" s="92"/>
      <c r="S23" s="92"/>
    </row>
    <row r="24" spans="1:19" s="1" customFormat="1" ht="14.25">
      <c r="A24" s="10">
        <v>22</v>
      </c>
      <c r="B24" s="11" t="s">
        <v>77</v>
      </c>
      <c r="C24" s="26">
        <v>35</v>
      </c>
      <c r="D24" s="26">
        <v>105</v>
      </c>
      <c r="E24" s="24"/>
      <c r="F24" s="25">
        <v>22</v>
      </c>
      <c r="G24" s="11" t="s">
        <v>78</v>
      </c>
      <c r="H24" s="16">
        <v>76</v>
      </c>
      <c r="I24" s="16">
        <f t="shared" si="5"/>
        <v>228</v>
      </c>
      <c r="J24" s="16"/>
      <c r="K24" s="14"/>
      <c r="L24" s="32"/>
      <c r="M24" s="16"/>
      <c r="N24" s="16"/>
      <c r="O24" s="16"/>
      <c r="P24" s="16"/>
      <c r="Q24" s="16"/>
      <c r="R24" s="16"/>
      <c r="S24" s="16"/>
    </row>
    <row r="25" spans="1:19" s="1" customFormat="1" ht="14.25">
      <c r="A25" s="10">
        <v>23</v>
      </c>
      <c r="B25" s="11" t="s">
        <v>79</v>
      </c>
      <c r="C25" s="16">
        <v>30</v>
      </c>
      <c r="D25" s="16">
        <v>90</v>
      </c>
      <c r="E25" s="24"/>
      <c r="F25" s="25">
        <v>23</v>
      </c>
      <c r="G25" s="11" t="s">
        <v>80</v>
      </c>
      <c r="H25" s="20">
        <v>38</v>
      </c>
      <c r="I25" s="16">
        <f t="shared" si="5"/>
        <v>114</v>
      </c>
      <c r="J25" s="16"/>
      <c r="K25" s="14"/>
      <c r="L25" s="68"/>
      <c r="M25" s="16"/>
      <c r="N25" s="16"/>
      <c r="O25" s="16"/>
      <c r="P25" s="16"/>
      <c r="Q25" s="16"/>
      <c r="R25" s="16"/>
      <c r="S25" s="16"/>
    </row>
    <row r="26" spans="1:19" s="1" customFormat="1" ht="14.25">
      <c r="A26" s="10">
        <v>24</v>
      </c>
      <c r="B26" s="11" t="s">
        <v>81</v>
      </c>
      <c r="C26" s="30">
        <v>26</v>
      </c>
      <c r="D26" s="31">
        <v>78</v>
      </c>
      <c r="E26" s="24"/>
      <c r="F26" s="25">
        <v>24</v>
      </c>
      <c r="G26" s="11" t="s">
        <v>82</v>
      </c>
      <c r="H26" s="16">
        <v>36</v>
      </c>
      <c r="I26" s="16">
        <f t="shared" si="5"/>
        <v>108</v>
      </c>
      <c r="J26" s="16"/>
      <c r="K26" s="14"/>
      <c r="L26" s="68"/>
      <c r="M26" s="16"/>
      <c r="N26" s="16"/>
      <c r="O26" s="16"/>
      <c r="P26" s="16"/>
      <c r="Q26" s="16"/>
      <c r="R26" s="16"/>
      <c r="S26" s="16"/>
    </row>
    <row r="27" spans="1:19" s="1" customFormat="1" ht="14.25">
      <c r="A27" s="10">
        <v>25</v>
      </c>
      <c r="B27" s="11" t="s">
        <v>83</v>
      </c>
      <c r="C27" s="27">
        <v>25</v>
      </c>
      <c r="D27" s="27">
        <v>75</v>
      </c>
      <c r="E27" s="24"/>
      <c r="F27" s="25">
        <v>25</v>
      </c>
      <c r="G27" s="11" t="s">
        <v>84</v>
      </c>
      <c r="H27" s="32">
        <v>33</v>
      </c>
      <c r="I27" s="32">
        <v>99</v>
      </c>
      <c r="J27" s="16"/>
      <c r="K27" s="16"/>
      <c r="L27" s="69"/>
      <c r="M27" s="16"/>
      <c r="N27" s="16"/>
      <c r="O27" s="16"/>
      <c r="P27" s="16"/>
      <c r="Q27" s="16"/>
      <c r="R27" s="16"/>
      <c r="S27" s="16"/>
    </row>
    <row r="28" spans="1:19" s="1" customFormat="1" ht="14.25">
      <c r="A28" s="10">
        <v>26</v>
      </c>
      <c r="B28" s="11" t="s">
        <v>85</v>
      </c>
      <c r="C28" s="33">
        <v>40</v>
      </c>
      <c r="D28" s="26">
        <v>120</v>
      </c>
      <c r="E28" s="34"/>
      <c r="F28" s="25">
        <v>26</v>
      </c>
      <c r="G28" s="11" t="s">
        <v>86</v>
      </c>
      <c r="H28" s="16">
        <v>33</v>
      </c>
      <c r="I28" s="16">
        <f aca="true" t="shared" si="6" ref="I28:I43">H28*3</f>
        <v>99</v>
      </c>
      <c r="J28" s="16"/>
      <c r="K28" s="32"/>
      <c r="L28" s="32"/>
      <c r="M28" s="32"/>
      <c r="N28" s="32"/>
      <c r="O28" s="26"/>
      <c r="P28" s="26"/>
      <c r="Q28" s="91"/>
      <c r="R28" s="92"/>
      <c r="S28" s="92"/>
    </row>
    <row r="29" spans="1:19" s="1" customFormat="1" ht="14.25">
      <c r="A29" s="35">
        <v>27</v>
      </c>
      <c r="B29" s="36" t="s">
        <v>87</v>
      </c>
      <c r="C29" s="37">
        <v>25</v>
      </c>
      <c r="D29" s="37">
        <v>75</v>
      </c>
      <c r="E29" s="38"/>
      <c r="F29" s="39">
        <v>27</v>
      </c>
      <c r="G29" s="36" t="s">
        <v>88</v>
      </c>
      <c r="H29" s="40">
        <v>32</v>
      </c>
      <c r="I29" s="70">
        <f t="shared" si="6"/>
        <v>96</v>
      </c>
      <c r="J29" s="70"/>
      <c r="K29" s="70"/>
      <c r="L29" s="71"/>
      <c r="M29" s="72"/>
      <c r="N29" s="37"/>
      <c r="O29" s="37"/>
      <c r="P29" s="37"/>
      <c r="Q29" s="93"/>
      <c r="R29" s="94"/>
      <c r="S29" s="94"/>
    </row>
    <row r="30" spans="1:19" s="1" customFormat="1" ht="14.25">
      <c r="A30" s="10">
        <v>28</v>
      </c>
      <c r="B30" s="11" t="s">
        <v>89</v>
      </c>
      <c r="C30" s="27">
        <v>39</v>
      </c>
      <c r="D30" s="27">
        <v>117</v>
      </c>
      <c r="E30" s="26"/>
      <c r="F30" s="25">
        <v>28</v>
      </c>
      <c r="G30" s="11" t="s">
        <v>90</v>
      </c>
      <c r="H30" s="16">
        <v>82</v>
      </c>
      <c r="I30" s="16">
        <f t="shared" si="6"/>
        <v>246</v>
      </c>
      <c r="J30" s="16"/>
      <c r="K30" s="16"/>
      <c r="L30" s="73"/>
      <c r="M30" s="18"/>
      <c r="N30" s="26"/>
      <c r="O30" s="26"/>
      <c r="P30" s="26"/>
      <c r="Q30" s="91"/>
      <c r="R30" s="92"/>
      <c r="S30" s="92"/>
    </row>
    <row r="31" spans="1:256" s="2" customFormat="1" ht="14.25">
      <c r="A31" s="11">
        <v>29</v>
      </c>
      <c r="B31" s="11" t="s">
        <v>91</v>
      </c>
      <c r="C31" s="11">
        <v>43</v>
      </c>
      <c r="D31" s="11">
        <v>129</v>
      </c>
      <c r="E31" s="11"/>
      <c r="F31" s="11">
        <v>29</v>
      </c>
      <c r="G31" s="11" t="s">
        <v>92</v>
      </c>
      <c r="H31" s="11">
        <v>36</v>
      </c>
      <c r="I31" s="11">
        <f t="shared" si="6"/>
        <v>108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  <c r="IR31" s="95"/>
      <c r="IS31" s="95"/>
      <c r="IT31" s="95"/>
      <c r="IU31" s="95"/>
      <c r="IV31" s="95"/>
    </row>
    <row r="32" spans="1:19" s="1" customFormat="1" ht="14.25">
      <c r="A32" s="10">
        <v>30</v>
      </c>
      <c r="B32" s="11" t="s">
        <v>93</v>
      </c>
      <c r="C32" s="41">
        <v>34</v>
      </c>
      <c r="D32" s="27">
        <v>102</v>
      </c>
      <c r="E32" s="26"/>
      <c r="F32" s="25">
        <v>30</v>
      </c>
      <c r="G32" s="11" t="s">
        <v>94</v>
      </c>
      <c r="H32" s="16">
        <v>40</v>
      </c>
      <c r="I32" s="16">
        <f t="shared" si="6"/>
        <v>120</v>
      </c>
      <c r="J32" s="16"/>
      <c r="K32" s="16"/>
      <c r="L32" s="54"/>
      <c r="M32" s="74"/>
      <c r="N32" s="54"/>
      <c r="O32" s="75"/>
      <c r="P32" s="75"/>
      <c r="Q32" s="54"/>
      <c r="R32" s="14"/>
      <c r="S32" s="14"/>
    </row>
    <row r="33" spans="1:19" s="1" customFormat="1" ht="14.25">
      <c r="A33" s="10">
        <v>31</v>
      </c>
      <c r="B33" s="11" t="s">
        <v>95</v>
      </c>
      <c r="C33" s="27">
        <v>35</v>
      </c>
      <c r="D33" s="27">
        <v>105</v>
      </c>
      <c r="E33" s="26"/>
      <c r="F33" s="25">
        <v>31</v>
      </c>
      <c r="G33" s="11" t="s">
        <v>96</v>
      </c>
      <c r="H33" s="16">
        <v>79</v>
      </c>
      <c r="I33" s="16">
        <f t="shared" si="6"/>
        <v>237</v>
      </c>
      <c r="J33" s="16"/>
      <c r="K33" s="16"/>
      <c r="L33" s="76"/>
      <c r="M33" s="18"/>
      <c r="N33" s="75"/>
      <c r="O33" s="75"/>
      <c r="P33" s="75"/>
      <c r="Q33" s="54"/>
      <c r="R33" s="14"/>
      <c r="S33" s="14"/>
    </row>
    <row r="34" spans="1:19" s="1" customFormat="1" ht="14.25">
      <c r="A34" s="10">
        <v>32</v>
      </c>
      <c r="B34" s="11" t="s">
        <v>97</v>
      </c>
      <c r="C34" s="27">
        <v>37</v>
      </c>
      <c r="D34" s="27">
        <v>111</v>
      </c>
      <c r="E34" s="26"/>
      <c r="F34" s="25">
        <v>32</v>
      </c>
      <c r="G34" s="11" t="s">
        <v>98</v>
      </c>
      <c r="H34" s="16">
        <v>39</v>
      </c>
      <c r="I34" s="16">
        <f t="shared" si="6"/>
        <v>117</v>
      </c>
      <c r="J34" s="16"/>
      <c r="K34" s="16"/>
      <c r="L34" s="76"/>
      <c r="M34" s="18"/>
      <c r="N34" s="75"/>
      <c r="O34" s="75"/>
      <c r="P34" s="75"/>
      <c r="Q34" s="54"/>
      <c r="R34" s="14"/>
      <c r="S34" s="14"/>
    </row>
    <row r="35" spans="1:19" s="1" customFormat="1" ht="14.25">
      <c r="A35" s="14">
        <v>33</v>
      </c>
      <c r="B35" s="11" t="s">
        <v>99</v>
      </c>
      <c r="C35" s="27">
        <v>43</v>
      </c>
      <c r="D35" s="27">
        <v>129</v>
      </c>
      <c r="E35" s="26"/>
      <c r="F35" s="25">
        <v>33</v>
      </c>
      <c r="G35" s="11" t="s">
        <v>100</v>
      </c>
      <c r="H35" s="42">
        <v>25</v>
      </c>
      <c r="I35" s="16">
        <f t="shared" si="6"/>
        <v>75</v>
      </c>
      <c r="J35" s="41"/>
      <c r="K35" s="41"/>
      <c r="L35" s="41"/>
      <c r="M35" s="41"/>
      <c r="N35" s="77"/>
      <c r="O35" s="41"/>
      <c r="P35" s="41"/>
      <c r="Q35" s="41"/>
      <c r="R35" s="41"/>
      <c r="S35" s="77"/>
    </row>
    <row r="36" spans="1:19" s="1" customFormat="1" ht="14.25">
      <c r="A36" s="43">
        <v>34</v>
      </c>
      <c r="B36" s="44" t="s">
        <v>101</v>
      </c>
      <c r="C36" s="45">
        <v>27</v>
      </c>
      <c r="D36" s="46">
        <v>81</v>
      </c>
      <c r="E36" s="47"/>
      <c r="F36" s="48">
        <v>34</v>
      </c>
      <c r="G36" s="44" t="s">
        <v>102</v>
      </c>
      <c r="H36" s="49">
        <v>45</v>
      </c>
      <c r="I36" s="49">
        <f t="shared" si="6"/>
        <v>135</v>
      </c>
      <c r="J36" s="43"/>
      <c r="K36" s="43"/>
      <c r="L36" s="43"/>
      <c r="M36" s="43"/>
      <c r="N36" s="78"/>
      <c r="O36" s="78"/>
      <c r="P36" s="78"/>
      <c r="Q36" s="96"/>
      <c r="R36" s="96"/>
      <c r="S36" s="96"/>
    </row>
    <row r="37" spans="1:19" s="1" customFormat="1" ht="14.25">
      <c r="A37" s="10">
        <v>35</v>
      </c>
      <c r="B37" s="11" t="s">
        <v>103</v>
      </c>
      <c r="C37" s="27">
        <v>41</v>
      </c>
      <c r="D37" s="27">
        <v>123</v>
      </c>
      <c r="E37" s="50"/>
      <c r="F37" s="25">
        <v>35</v>
      </c>
      <c r="G37" s="11" t="s">
        <v>104</v>
      </c>
      <c r="H37" s="16">
        <v>49</v>
      </c>
      <c r="I37" s="16">
        <f t="shared" si="6"/>
        <v>147</v>
      </c>
      <c r="J37" s="79"/>
      <c r="K37" s="79"/>
      <c r="L37" s="79"/>
      <c r="M37" s="74"/>
      <c r="N37" s="79"/>
      <c r="O37" s="79"/>
      <c r="P37" s="79"/>
      <c r="Q37" s="54"/>
      <c r="R37" s="54"/>
      <c r="S37" s="54"/>
    </row>
    <row r="38" spans="1:19" s="1" customFormat="1" ht="14.25">
      <c r="A38" s="10">
        <v>36</v>
      </c>
      <c r="B38" s="11" t="s">
        <v>105</v>
      </c>
      <c r="C38" s="27">
        <v>36</v>
      </c>
      <c r="D38" s="27">
        <v>108</v>
      </c>
      <c r="E38" s="50"/>
      <c r="F38" s="25">
        <v>36</v>
      </c>
      <c r="G38" s="11" t="s">
        <v>106</v>
      </c>
      <c r="H38" s="16">
        <v>35</v>
      </c>
      <c r="I38" s="16">
        <f t="shared" si="6"/>
        <v>105</v>
      </c>
      <c r="J38" s="79"/>
      <c r="K38" s="79"/>
      <c r="L38" s="79"/>
      <c r="M38" s="74"/>
      <c r="N38" s="79"/>
      <c r="O38" s="79"/>
      <c r="P38" s="79"/>
      <c r="Q38" s="54"/>
      <c r="R38" s="54"/>
      <c r="S38" s="54"/>
    </row>
    <row r="39" spans="1:19" s="1" customFormat="1" ht="14.25">
      <c r="A39" s="14">
        <v>37</v>
      </c>
      <c r="B39" s="11" t="s">
        <v>107</v>
      </c>
      <c r="C39" s="16">
        <v>39</v>
      </c>
      <c r="D39" s="16">
        <f>C39*3</f>
        <v>117</v>
      </c>
      <c r="E39" s="50"/>
      <c r="F39" s="25">
        <v>37</v>
      </c>
      <c r="G39" s="11" t="s">
        <v>108</v>
      </c>
      <c r="H39" s="20">
        <v>44</v>
      </c>
      <c r="I39" s="16">
        <f t="shared" si="6"/>
        <v>132</v>
      </c>
      <c r="J39" s="79"/>
      <c r="K39" s="79"/>
      <c r="L39" s="79"/>
      <c r="M39" s="74"/>
      <c r="N39" s="79"/>
      <c r="O39" s="79"/>
      <c r="P39" s="79"/>
      <c r="Q39" s="54"/>
      <c r="R39" s="54"/>
      <c r="S39" s="54"/>
    </row>
    <row r="40" spans="1:19" s="1" customFormat="1" ht="14.25">
      <c r="A40" s="14">
        <v>38</v>
      </c>
      <c r="B40" s="11" t="s">
        <v>109</v>
      </c>
      <c r="C40" s="21">
        <v>25</v>
      </c>
      <c r="D40" s="27">
        <v>75</v>
      </c>
      <c r="E40" s="50"/>
      <c r="F40" s="25">
        <v>38</v>
      </c>
      <c r="G40" s="11" t="s">
        <v>110</v>
      </c>
      <c r="H40" s="16">
        <v>42</v>
      </c>
      <c r="I40" s="16">
        <f t="shared" si="6"/>
        <v>126</v>
      </c>
      <c r="J40" s="79"/>
      <c r="K40" s="79"/>
      <c r="L40" s="79"/>
      <c r="M40" s="74"/>
      <c r="N40" s="79"/>
      <c r="O40" s="79"/>
      <c r="P40" s="79"/>
      <c r="Q40" s="54"/>
      <c r="R40" s="54"/>
      <c r="S40" s="54"/>
    </row>
    <row r="41" spans="1:19" s="1" customFormat="1" ht="14.25">
      <c r="A41" s="10">
        <v>39</v>
      </c>
      <c r="B41" s="11" t="s">
        <v>111</v>
      </c>
      <c r="C41" s="27">
        <v>36</v>
      </c>
      <c r="D41" s="27">
        <v>108</v>
      </c>
      <c r="E41" s="50"/>
      <c r="F41" s="25">
        <v>39</v>
      </c>
      <c r="G41" s="11" t="s">
        <v>112</v>
      </c>
      <c r="H41" s="20">
        <v>28</v>
      </c>
      <c r="I41" s="16">
        <f t="shared" si="6"/>
        <v>84</v>
      </c>
      <c r="J41" s="79"/>
      <c r="K41" s="79"/>
      <c r="L41" s="79"/>
      <c r="M41" s="74"/>
      <c r="N41" s="79"/>
      <c r="O41" s="79"/>
      <c r="P41" s="79"/>
      <c r="Q41" s="54"/>
      <c r="R41" s="54"/>
      <c r="S41" s="54"/>
    </row>
    <row r="42" spans="1:19" s="1" customFormat="1" ht="14.25">
      <c r="A42" s="10">
        <v>40</v>
      </c>
      <c r="B42" s="11" t="s">
        <v>113</v>
      </c>
      <c r="C42" s="23">
        <v>22</v>
      </c>
      <c r="D42" s="28">
        <v>66</v>
      </c>
      <c r="E42" s="50"/>
      <c r="F42" s="25">
        <v>40</v>
      </c>
      <c r="G42" s="11" t="s">
        <v>114</v>
      </c>
      <c r="H42" s="16">
        <v>41</v>
      </c>
      <c r="I42" s="16">
        <f t="shared" si="6"/>
        <v>123</v>
      </c>
      <c r="J42" s="79"/>
      <c r="K42" s="79"/>
      <c r="L42" s="79"/>
      <c r="M42" s="74"/>
      <c r="N42" s="79"/>
      <c r="O42" s="79"/>
      <c r="P42" s="79"/>
      <c r="Q42" s="54"/>
      <c r="R42" s="54"/>
      <c r="S42" s="54"/>
    </row>
    <row r="43" spans="1:19" s="1" customFormat="1" ht="14.25">
      <c r="A43" s="14">
        <v>41</v>
      </c>
      <c r="B43" s="11" t="s">
        <v>115</v>
      </c>
      <c r="C43" s="27">
        <v>26</v>
      </c>
      <c r="D43" s="27">
        <v>78</v>
      </c>
      <c r="E43" s="50" t="s">
        <v>116</v>
      </c>
      <c r="F43" s="25">
        <v>41</v>
      </c>
      <c r="G43" s="11" t="s">
        <v>117</v>
      </c>
      <c r="H43" s="18">
        <v>88</v>
      </c>
      <c r="I43" s="18">
        <f t="shared" si="6"/>
        <v>264</v>
      </c>
      <c r="J43" s="79"/>
      <c r="K43" s="79"/>
      <c r="L43" s="79"/>
      <c r="M43" s="74"/>
      <c r="N43" s="79"/>
      <c r="O43" s="79"/>
      <c r="P43" s="79"/>
      <c r="Q43" s="54"/>
      <c r="R43" s="54"/>
      <c r="S43" s="54"/>
    </row>
    <row r="44" spans="1:19" s="1" customFormat="1" ht="14.25">
      <c r="A44" s="10">
        <v>42</v>
      </c>
      <c r="B44" s="51" t="s">
        <v>118</v>
      </c>
      <c r="C44" s="52">
        <v>86</v>
      </c>
      <c r="D44" s="52">
        <f>C44*3</f>
        <v>258</v>
      </c>
      <c r="E44" s="50"/>
      <c r="F44" s="14">
        <v>42</v>
      </c>
      <c r="G44" s="11" t="s">
        <v>119</v>
      </c>
      <c r="H44" s="16">
        <v>40</v>
      </c>
      <c r="I44" s="16">
        <f>H44*3</f>
        <v>120</v>
      </c>
      <c r="J44" s="79"/>
      <c r="K44" s="79"/>
      <c r="L44" s="79"/>
      <c r="M44" s="74"/>
      <c r="N44" s="79"/>
      <c r="O44" s="79"/>
      <c r="P44" s="79"/>
      <c r="Q44" s="54"/>
      <c r="R44" s="54"/>
      <c r="S44" s="54"/>
    </row>
    <row r="45" spans="1:19" s="1" customFormat="1" ht="14.25">
      <c r="A45" s="14"/>
      <c r="B45" s="53"/>
      <c r="C45" s="54"/>
      <c r="D45" s="14">
        <f>SUM(D3:D44)</f>
        <v>4770</v>
      </c>
      <c r="E45" s="14"/>
      <c r="F45" s="14"/>
      <c r="G45" s="14"/>
      <c r="H45" s="14"/>
      <c r="I45" s="14">
        <f>SUM(I3:I44)</f>
        <v>5535</v>
      </c>
      <c r="J45" s="14"/>
      <c r="K45" s="14"/>
      <c r="L45" s="14"/>
      <c r="M45" s="74"/>
      <c r="N45" s="14"/>
      <c r="O45" s="14"/>
      <c r="P45" s="14"/>
      <c r="Q45" s="14"/>
      <c r="R45" s="14"/>
      <c r="S45" s="14"/>
    </row>
    <row r="46" spans="1:19" s="1" customFormat="1" ht="21" customHeight="1">
      <c r="A46" s="55" t="s">
        <v>120</v>
      </c>
      <c r="B46" s="56"/>
      <c r="C46" s="57" t="s">
        <v>121</v>
      </c>
      <c r="D46" s="57"/>
      <c r="E46" s="58">
        <v>4770</v>
      </c>
      <c r="F46" s="58"/>
      <c r="G46" s="59" t="s">
        <v>122</v>
      </c>
      <c r="H46" s="58">
        <v>7501</v>
      </c>
      <c r="I46" s="58"/>
      <c r="J46" s="80" t="s">
        <v>123</v>
      </c>
      <c r="K46" s="58"/>
      <c r="L46" s="81">
        <v>297</v>
      </c>
      <c r="M46" s="82" t="s">
        <v>124</v>
      </c>
      <c r="N46" s="83"/>
      <c r="O46" s="84">
        <v>12568</v>
      </c>
      <c r="P46" s="84"/>
      <c r="Q46" s="84"/>
      <c r="R46" s="84"/>
      <c r="S46" s="84"/>
    </row>
    <row r="47" spans="1:19" s="1" customFormat="1" ht="14.25">
      <c r="A47" s="14"/>
      <c r="B47" s="60" t="s">
        <v>125</v>
      </c>
      <c r="C47" s="61">
        <v>13</v>
      </c>
      <c r="D47" s="61"/>
      <c r="E47" s="61"/>
      <c r="F47" s="62" t="s">
        <v>126</v>
      </c>
      <c r="G47" s="63">
        <f>C47*12</f>
        <v>156</v>
      </c>
      <c r="H47" s="61"/>
      <c r="I47" s="61"/>
      <c r="J47" s="61"/>
      <c r="K47" s="61"/>
      <c r="L47" s="85" t="s">
        <v>127</v>
      </c>
      <c r="M47" s="86"/>
      <c r="N47" s="61"/>
      <c r="O47" s="60" t="s">
        <v>128</v>
      </c>
      <c r="P47" s="60"/>
      <c r="Q47" s="61"/>
      <c r="R47" s="63"/>
      <c r="S47" s="63"/>
    </row>
    <row r="48" spans="2:17" ht="14.25">
      <c r="B48" s="64"/>
      <c r="C48" s="64"/>
      <c r="D48" s="64"/>
      <c r="E48" s="64"/>
      <c r="F48" s="64"/>
      <c r="G48" s="65"/>
      <c r="H48" s="64"/>
      <c r="I48" s="64"/>
      <c r="J48" s="64"/>
      <c r="K48" s="64"/>
      <c r="L48" s="64"/>
      <c r="M48" s="87"/>
      <c r="N48" s="64"/>
      <c r="O48" s="64"/>
      <c r="P48" s="64"/>
      <c r="Q48" s="64"/>
    </row>
    <row r="49" spans="2:17" ht="14.25">
      <c r="B49" s="64"/>
      <c r="C49" s="64"/>
      <c r="D49" s="64"/>
      <c r="E49" s="64"/>
      <c r="F49" s="64"/>
      <c r="G49" s="65"/>
      <c r="H49" s="64"/>
      <c r="I49" s="64"/>
      <c r="J49" s="64"/>
      <c r="K49" s="64"/>
      <c r="L49" s="64"/>
      <c r="M49" s="87"/>
      <c r="N49" s="64"/>
      <c r="O49" s="64"/>
      <c r="P49" s="64"/>
      <c r="Q49" s="64"/>
    </row>
    <row r="50" ht="14.25">
      <c r="L50" s="3"/>
    </row>
  </sheetData>
  <sheetProtection/>
  <mergeCells count="8">
    <mergeCell ref="B1:R1"/>
    <mergeCell ref="A46:B46"/>
    <mergeCell ref="C46:D46"/>
    <mergeCell ref="E46:F46"/>
    <mergeCell ref="H46:I46"/>
    <mergeCell ref="J46:K46"/>
    <mergeCell ref="M46:N46"/>
    <mergeCell ref="O46:S46"/>
  </mergeCells>
  <printOptions/>
  <pageMargins left="0.4326388888888889" right="0.25" top="0.7479166666666667" bottom="0.75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颜淑情</cp:lastModifiedBy>
  <dcterms:created xsi:type="dcterms:W3CDTF">2019-03-27T00:30:36Z</dcterms:created>
  <dcterms:modified xsi:type="dcterms:W3CDTF">2019-09-24T03:14:35Z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2052-11.1.0.9069</vt:lpwstr>
  </property>
</Properties>
</file>